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7770" windowHeight="4305" activeTab="1"/>
  </bookViews>
  <sheets>
    <sheet name="NK6-ĐP" sheetId="1" r:id="rId1"/>
    <sheet name="XK6-ĐP" sheetId="2" r:id="rId2"/>
    <sheet name="SL- GIA" sheetId="3" r:id="rId3"/>
    <sheet name="00000000" sheetId="4" state="veryHidden" r:id="rId4"/>
    <sheet name="10000000" sheetId="5" state="veryHidden" r:id="rId5"/>
    <sheet name="20000000" sheetId="6" state="veryHidden" r:id="rId6"/>
    <sheet name="30000000" sheetId="7" state="veryHidden" r:id="rId7"/>
    <sheet name="40000000" sheetId="8" state="veryHidden" r:id="rId8"/>
  </sheets>
  <definedNames>
    <definedName name="_Fill" hidden="1">#REF!</definedName>
    <definedName name="nhan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<sst xmlns="http://schemas.openxmlformats.org/spreadsheetml/2006/main" count="146" uniqueCount="94">
  <si>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</si>
  <si>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</si>
  <si>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</si>
  <si>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</si>
  <si>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</si>
  <si>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</si>
  <si>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</si>
  <si>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</si>
  <si>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</si>
  <si>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</si>
  <si>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</si>
  <si>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</si>
  <si>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</si>
  <si>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</si>
  <si>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</si>
  <si>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</si>
  <si>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</si>
  <si>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</si>
  <si>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</si>
  <si>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</si>
  <si>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</si>
  <si>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</si>
  <si>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</si>
  <si>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</si>
  <si>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</si>
  <si>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</si>
  <si>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</si>
  <si>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</si>
  <si>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</si>
  <si>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</si>
  <si>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</si>
  <si>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</si>
  <si>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</si>
  <si>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    Cộng dồn</t>
  </si>
  <si>
    <t>Gia/tháng</t>
  </si>
  <si>
    <t>Hat dieu ( tan )</t>
  </si>
  <si>
    <t>(Usd/tan)</t>
  </si>
  <si>
    <t>1/ Minh huy</t>
  </si>
  <si>
    <t>2/ Donafood</t>
  </si>
  <si>
    <t>Ca phe ( tan )</t>
  </si>
  <si>
    <t xml:space="preserve">   1/Minh huy</t>
  </si>
  <si>
    <t xml:space="preserve">     2/Tín nghia</t>
  </si>
  <si>
    <t>3/Doni</t>
  </si>
  <si>
    <t>Cao su ( tan )</t>
  </si>
  <si>
    <t>2/ Bihi</t>
  </si>
  <si>
    <t xml:space="preserve">         Cao su ( Cty Cao su Đnai)</t>
  </si>
  <si>
    <t xml:space="preserve">               Mật ong</t>
  </si>
  <si>
    <t>Mat ong</t>
  </si>
  <si>
    <t>Hat dieu</t>
  </si>
  <si>
    <t>1/ Donafood</t>
  </si>
  <si>
    <t>2/ Minh Huy</t>
  </si>
  <si>
    <t>Caphe</t>
  </si>
  <si>
    <t>1/ Tín nghĩa</t>
  </si>
  <si>
    <t xml:space="preserve">     Cao su</t>
  </si>
  <si>
    <t>2/ Doni</t>
  </si>
  <si>
    <t>3/ Bihi</t>
  </si>
  <si>
    <t>Gia b/quân kỳ</t>
  </si>
  <si>
    <t>1/ Cty Ong Mật</t>
  </si>
  <si>
    <t>1/ Tin Nghĩa</t>
  </si>
  <si>
    <t>SẢN LƯỢNG</t>
  </si>
  <si>
    <t>GIA</t>
  </si>
  <si>
    <t xml:space="preserve">KT. CỤC TRƯỞNG </t>
  </si>
  <si>
    <t>PHÓ CỤC TRƯỞNG</t>
  </si>
  <si>
    <t>* Tháng 3, 4 hết mùa vụ cao su ( Tháng 5 bắt đầu thu hoạch )</t>
  </si>
  <si>
    <t xml:space="preserve">        1/ Cty Cao su</t>
  </si>
  <si>
    <t>* Tiêu</t>
  </si>
  <si>
    <t>Tiêu</t>
  </si>
  <si>
    <t>* Bắp</t>
  </si>
  <si>
    <t>* Ong mật từ tháng 7 trở đi đã hết vụ thu hoạch.</t>
  </si>
  <si>
    <t xml:space="preserve">   * Tháng 5 hết vu cà phê.( tháng 11 bắt đầu thu hoạch)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</si>
  <si>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</si>
  <si>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</si>
  <si>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</si>
  <si>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</si>
  <si>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</si>
  <si>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</si>
  <si>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</si>
  <si>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</si>
  <si>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</si>
  <si>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</si>
  <si>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</si>
  <si>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t>Nguyên phụ liệu dệt may, da giày</t>
  </si>
  <si>
    <t>Ước                 6 T 2013</t>
  </si>
  <si>
    <t>Thực hiện                 6T 2012</t>
  </si>
  <si>
    <t>Ước 6T 2013 so cùng kỳ</t>
  </si>
  <si>
    <t>Ước 6T 2013 so KH</t>
  </si>
  <si>
    <t>Thang 4/13</t>
  </si>
  <si>
    <t xml:space="preserve">  Ước T5/13</t>
  </si>
  <si>
    <r>
      <t>Tháng 6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</si>
  <si>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Biên hòa, ngày  17   tháng  6  năm 2013</t>
  </si>
  <si>
    <t>Chính thức tháng 5/2013</t>
  </si>
  <si>
    <t>Ước tháng 6/2013</t>
  </si>
  <si>
    <t>Ước T 6/13 so    T 5/13</t>
  </si>
  <si>
    <t>Vải các loại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</si>
</sst>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45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.VnTime"/>
      <family val="2"/>
    </font>
    <font>
      <sz val="14"/>
      <color indexed="10"/>
      <name val=".VnTime"/>
      <family val="2"/>
    </font>
    <font>
      <i/>
      <sz val="14"/>
      <name val="Times New Roman"/>
      <family val="1"/>
    </font>
    <font>
      <b/>
      <sz val="14"/>
      <color indexed="10"/>
      <name val=".VnTime"/>
      <family val="2"/>
    </font>
    <font>
      <sz val="14"/>
      <color indexed="10"/>
      <name val="Times New Roman"/>
      <family val="1"/>
    </font>
    <font>
      <b/>
      <u val="single"/>
      <sz val="14"/>
      <color indexed="14"/>
      <name val=".VnTime"/>
      <family val="2"/>
    </font>
    <font>
      <b/>
      <sz val="14"/>
      <color indexed="14"/>
      <name val=".VnTime"/>
      <family val="2"/>
    </font>
    <font>
      <b/>
      <u val="single"/>
      <sz val="16"/>
      <color indexed="14"/>
      <name val=".VnTime"/>
      <family val="2"/>
    </font>
    <font>
      <sz val="16"/>
      <color indexed="10"/>
      <name val=".VnTime"/>
      <family val="2"/>
    </font>
    <font>
      <b/>
      <sz val="16"/>
      <name val="Times New Roman"/>
      <family val="1"/>
    </font>
    <font>
      <sz val="14"/>
      <color indexed="17"/>
      <name val=".VnTime"/>
      <family val="2"/>
    </font>
    <font>
      <b/>
      <i/>
      <sz val="16"/>
      <color indexed="17"/>
      <name val=".VnTime"/>
      <family val="2"/>
    </font>
    <font>
      <b/>
      <i/>
      <sz val="14"/>
      <color indexed="10"/>
      <name val=".VnTime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44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4" fillId="0" borderId="0">
      <alignment/>
      <protection/>
    </xf>
  </cellStyleXfs>
  <cellXfs count="119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43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3" fontId="8" fillId="24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 horizontal="center"/>
    </xf>
    <xf numFmtId="3" fontId="21" fillId="24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8" fillId="24" borderId="0" xfId="0" applyFont="1" applyFill="1" applyAlignment="1">
      <alignment horizontal="center"/>
    </xf>
    <xf numFmtId="3" fontId="15" fillId="24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3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8" fillId="0" borderId="0" xfId="0" applyFont="1" applyAlignment="1">
      <alignment/>
    </xf>
    <xf numFmtId="0" fontId="27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3" fontId="28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/>
    </xf>
    <xf numFmtId="0" fontId="24" fillId="20" borderId="0" xfId="0" applyFont="1" applyFill="1" applyAlignment="1">
      <alignment horizontal="center"/>
    </xf>
    <xf numFmtId="3" fontId="29" fillId="20" borderId="0" xfId="0" applyNumberFormat="1" applyFont="1" applyFill="1" applyAlignment="1">
      <alignment horizontal="center"/>
    </xf>
    <xf numFmtId="3" fontId="30" fillId="20" borderId="0" xfId="0" applyNumberFormat="1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8" fillId="25" borderId="0" xfId="0" applyFont="1" applyFill="1" applyAlignment="1">
      <alignment horizontal="center"/>
    </xf>
    <xf numFmtId="0" fontId="18" fillId="25" borderId="0" xfId="0" applyFont="1" applyFill="1" applyAlignment="1">
      <alignment horizontal="center"/>
    </xf>
    <xf numFmtId="3" fontId="8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4" fontId="17" fillId="0" borderId="13" xfId="0" applyNumberFormat="1" applyFont="1" applyBorder="1" applyAlignment="1">
      <alignment/>
    </xf>
    <xf numFmtId="204" fontId="17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right"/>
    </xf>
    <xf numFmtId="3" fontId="5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04" fontId="15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right"/>
    </xf>
    <xf numFmtId="3" fontId="8" fillId="24" borderId="12" xfId="0" applyNumberFormat="1" applyFont="1" applyFill="1" applyBorder="1" applyAlignment="1">
      <alignment/>
    </xf>
    <xf numFmtId="174" fontId="8" fillId="0" borderId="12" xfId="0" applyNumberFormat="1" applyFont="1" applyBorder="1" applyAlignment="1">
      <alignment/>
    </xf>
    <xf numFmtId="3" fontId="8" fillId="24" borderId="12" xfId="0" applyNumberFormat="1" applyFont="1" applyFill="1" applyBorder="1" applyAlignment="1">
      <alignment horizontal="right"/>
    </xf>
    <xf numFmtId="2" fontId="17" fillId="0" borderId="12" xfId="0" applyNumberFormat="1" applyFont="1" applyBorder="1" applyAlignment="1">
      <alignment/>
    </xf>
    <xf numFmtId="204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204" fontId="15" fillId="0" borderId="12" xfId="0" applyNumberFormat="1" applyFont="1" applyBorder="1" applyAlignment="1">
      <alignment/>
    </xf>
    <xf numFmtId="3" fontId="8" fillId="0" borderId="12" xfId="43" applyNumberFormat="1" applyFont="1" applyBorder="1" applyAlignment="1" quotePrefix="1">
      <alignment horizontal="right"/>
    </xf>
    <xf numFmtId="3" fontId="8" fillId="0" borderId="12" xfId="43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204" fontId="15" fillId="0" borderId="14" xfId="0" applyNumberFormat="1" applyFont="1" applyBorder="1" applyAlignment="1">
      <alignment/>
    </xf>
    <xf numFmtId="204" fontId="15" fillId="0" borderId="14" xfId="0" applyNumberFormat="1" applyFont="1" applyBorder="1" applyAlignment="1">
      <alignment horizontal="center"/>
    </xf>
    <xf numFmtId="3" fontId="8" fillId="0" borderId="14" xfId="43" applyNumberFormat="1" applyFont="1" applyBorder="1" applyAlignment="1" quotePrefix="1">
      <alignment horizontal="right"/>
    </xf>
    <xf numFmtId="3" fontId="8" fillId="0" borderId="14" xfId="0" applyNumberFormat="1" applyFont="1" applyBorder="1" applyAlignment="1" quotePrefix="1">
      <alignment horizontal="right"/>
    </xf>
    <xf numFmtId="3" fontId="8" fillId="0" borderId="14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0" fontId="15" fillId="0" borderId="15" xfId="0" applyFont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 horizontal="center"/>
    </xf>
    <xf numFmtId="3" fontId="5" fillId="0" borderId="13" xfId="43" applyNumberFormat="1" applyFont="1" applyBorder="1" applyAlignment="1" quotePrefix="1">
      <alignment horizontal="right"/>
    </xf>
    <xf numFmtId="172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3" fontId="8" fillId="0" borderId="12" xfId="43" applyNumberFormat="1" applyFont="1" applyBorder="1" applyAlignment="1">
      <alignment/>
    </xf>
    <xf numFmtId="3" fontId="8" fillId="24" borderId="12" xfId="43" applyNumberFormat="1" applyFont="1" applyFill="1" applyBorder="1" applyAlignment="1">
      <alignment/>
    </xf>
    <xf numFmtId="2" fontId="8" fillId="0" borderId="12" xfId="0" applyNumberFormat="1" applyFont="1" applyBorder="1" applyAlignment="1">
      <alignment horizontal="center"/>
    </xf>
    <xf numFmtId="3" fontId="5" fillId="0" borderId="12" xfId="43" applyNumberFormat="1" applyFont="1" applyBorder="1" applyAlignment="1" quotePrefix="1">
      <alignment horizontal="right"/>
    </xf>
    <xf numFmtId="3" fontId="5" fillId="0" borderId="12" xfId="43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center"/>
    </xf>
    <xf numFmtId="3" fontId="5" fillId="0" borderId="14" xfId="43" applyNumberFormat="1" applyFont="1" applyBorder="1" applyAlignment="1" quotePrefix="1">
      <alignment horizontal="right"/>
    </xf>
    <xf numFmtId="172" fontId="8" fillId="0" borderId="14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2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PageLayoutView="0" workbookViewId="0" topLeftCell="A1">
      <selection activeCell="G11" sqref="G11"/>
    </sheetView>
  </sheetViews>
  <sheetFormatPr defaultColWidth="8.72265625" defaultRowHeight="16.5"/>
  <cols>
    <col min="1" max="1" width="29.18359375" style="2" customWidth="1"/>
    <col min="2" max="2" width="10.453125" style="2" customWidth="1"/>
    <col min="3" max="3" width="11.0859375" style="2" customWidth="1"/>
    <col min="4" max="5" width="10.453125" style="2" customWidth="1"/>
    <col min="6" max="6" width="10.99609375" style="2" customWidth="1"/>
    <col min="7" max="7" width="10.90625" style="2" customWidth="1"/>
    <col min="8" max="8" width="12.0859375" style="2" customWidth="1"/>
    <col min="9" max="9" width="10.18359375" style="2" customWidth="1"/>
    <col min="10" max="10" width="8.18359375" style="2" customWidth="1"/>
    <col min="11" max="11" width="9.90625" style="2" bestFit="1" customWidth="1"/>
    <col min="12" max="16384" width="8.90625" style="2" customWidth="1"/>
  </cols>
  <sheetData>
    <row r="1" spans="1:10" ht="22.5" customHeight="1">
      <c r="A1" s="11" t="s">
        <v>15</v>
      </c>
      <c r="B1" s="104" t="s">
        <v>26</v>
      </c>
      <c r="C1" s="104"/>
      <c r="D1" s="104"/>
      <c r="E1" s="104"/>
      <c r="F1" s="104"/>
      <c r="G1" s="104"/>
      <c r="H1" s="104"/>
      <c r="I1" s="104"/>
      <c r="J1" s="104"/>
    </row>
    <row r="2" spans="1:10" ht="22.5" customHeight="1">
      <c r="A2" s="14" t="s">
        <v>16</v>
      </c>
      <c r="B2" s="107" t="s">
        <v>27</v>
      </c>
      <c r="C2" s="107"/>
      <c r="D2" s="107"/>
      <c r="E2" s="107"/>
      <c r="F2" s="107"/>
      <c r="G2" s="107"/>
      <c r="H2" s="107"/>
      <c r="I2" s="107"/>
      <c r="J2" s="107"/>
    </row>
    <row r="3" spans="1:10" ht="22.5" customHeight="1">
      <c r="A3" s="11" t="s">
        <v>32</v>
      </c>
      <c r="B3" s="98" t="s">
        <v>88</v>
      </c>
      <c r="C3" s="98"/>
      <c r="D3" s="98"/>
      <c r="E3" s="98"/>
      <c r="F3" s="98"/>
      <c r="G3" s="98"/>
      <c r="H3" s="98"/>
      <c r="I3" s="98"/>
      <c r="J3" s="98"/>
    </row>
    <row r="4" spans="1:10" ht="17.25" customHeight="1">
      <c r="A4" s="105"/>
      <c r="B4" s="102" t="s">
        <v>4</v>
      </c>
      <c r="C4" s="102" t="s">
        <v>70</v>
      </c>
      <c r="D4" s="102" t="s">
        <v>90</v>
      </c>
      <c r="E4" s="102" t="s">
        <v>91</v>
      </c>
      <c r="F4" s="102" t="s">
        <v>82</v>
      </c>
      <c r="G4" s="102" t="s">
        <v>83</v>
      </c>
      <c r="H4" s="99" t="s">
        <v>5</v>
      </c>
      <c r="I4" s="100"/>
      <c r="J4" s="101"/>
    </row>
    <row r="5" spans="1:10" ht="61.5" customHeight="1">
      <c r="A5" s="106"/>
      <c r="B5" s="103"/>
      <c r="C5" s="103"/>
      <c r="D5" s="103"/>
      <c r="E5" s="103"/>
      <c r="F5" s="103"/>
      <c r="G5" s="103"/>
      <c r="H5" s="49" t="s">
        <v>92</v>
      </c>
      <c r="I5" s="49" t="s">
        <v>84</v>
      </c>
      <c r="J5" s="49" t="s">
        <v>85</v>
      </c>
    </row>
    <row r="6" spans="1:10" ht="21" customHeight="1">
      <c r="A6" s="50" t="s">
        <v>0</v>
      </c>
      <c r="B6" s="50" t="s">
        <v>1</v>
      </c>
      <c r="C6" s="51">
        <v>1</v>
      </c>
      <c r="D6" s="51">
        <v>2</v>
      </c>
      <c r="E6" s="51">
        <v>3</v>
      </c>
      <c r="F6" s="51">
        <v>5</v>
      </c>
      <c r="G6" s="51">
        <v>7</v>
      </c>
      <c r="H6" s="51">
        <v>8</v>
      </c>
      <c r="I6" s="51">
        <v>10</v>
      </c>
      <c r="J6" s="51">
        <v>11</v>
      </c>
    </row>
    <row r="7" spans="1:11" s="37" customFormat="1" ht="20.25" customHeight="1">
      <c r="A7" s="52" t="s">
        <v>20</v>
      </c>
      <c r="B7" s="53" t="s">
        <v>2</v>
      </c>
      <c r="C7" s="54">
        <v>13050000</v>
      </c>
      <c r="D7" s="55">
        <v>1001996</v>
      </c>
      <c r="E7" s="55">
        <v>1025872</v>
      </c>
      <c r="F7" s="55">
        <v>5457586</v>
      </c>
      <c r="G7" s="55">
        <v>5168169</v>
      </c>
      <c r="H7" s="56">
        <f>E7/D7*100</f>
        <v>102.38284384368801</v>
      </c>
      <c r="I7" s="56">
        <f>F7/G7*100</f>
        <v>105.59999102196542</v>
      </c>
      <c r="J7" s="56">
        <f>F7/C7*100</f>
        <v>41.82058237547893</v>
      </c>
      <c r="K7" s="40"/>
    </row>
    <row r="8" spans="1:11" ht="20.25" customHeight="1">
      <c r="A8" s="57" t="s">
        <v>30</v>
      </c>
      <c r="B8" s="58" t="s">
        <v>2</v>
      </c>
      <c r="C8" s="59"/>
      <c r="D8" s="48">
        <v>3735</v>
      </c>
      <c r="E8" s="60">
        <v>3698</v>
      </c>
      <c r="F8" s="60">
        <v>14868</v>
      </c>
      <c r="G8" s="60">
        <v>14664</v>
      </c>
      <c r="H8" s="61">
        <f aca="true" t="shared" si="0" ref="H8:H20">E8/D8*100</f>
        <v>99.00937081659973</v>
      </c>
      <c r="I8" s="61">
        <f>F8/G8*100</f>
        <v>101.3911620294599</v>
      </c>
      <c r="J8" s="61"/>
      <c r="K8" s="40"/>
    </row>
    <row r="9" spans="1:11" ht="20.25" customHeight="1">
      <c r="A9" s="57" t="s">
        <v>31</v>
      </c>
      <c r="B9" s="58" t="s">
        <v>2</v>
      </c>
      <c r="C9" s="59"/>
      <c r="D9" s="48">
        <v>118466</v>
      </c>
      <c r="E9" s="60">
        <v>119230</v>
      </c>
      <c r="F9" s="60">
        <v>576409</v>
      </c>
      <c r="G9" s="60">
        <v>552991</v>
      </c>
      <c r="H9" s="61">
        <f t="shared" si="0"/>
        <v>100.64491077608766</v>
      </c>
      <c r="I9" s="61">
        <f>F9/G9*100</f>
        <v>104.23478863127971</v>
      </c>
      <c r="J9" s="61"/>
      <c r="K9" s="40"/>
    </row>
    <row r="10" spans="1:11" ht="20.25" customHeight="1">
      <c r="A10" s="57" t="s">
        <v>28</v>
      </c>
      <c r="B10" s="58" t="s">
        <v>2</v>
      </c>
      <c r="C10" s="59"/>
      <c r="D10" s="48">
        <v>879795</v>
      </c>
      <c r="E10" s="62">
        <v>902944</v>
      </c>
      <c r="F10" s="60">
        <v>4866309</v>
      </c>
      <c r="G10" s="60">
        <v>4600514</v>
      </c>
      <c r="H10" s="61">
        <f t="shared" si="0"/>
        <v>102.63118112742174</v>
      </c>
      <c r="I10" s="61">
        <f>F10/G10*100</f>
        <v>105.77750660034944</v>
      </c>
      <c r="J10" s="61"/>
      <c r="K10" s="40"/>
    </row>
    <row r="11" spans="1:11" ht="18" customHeight="1">
      <c r="A11" s="63" t="s">
        <v>71</v>
      </c>
      <c r="B11" s="64"/>
      <c r="C11" s="48"/>
      <c r="D11" s="65"/>
      <c r="E11" s="66"/>
      <c r="F11" s="65"/>
      <c r="G11" s="65"/>
      <c r="H11" s="61"/>
      <c r="I11" s="61"/>
      <c r="J11" s="61"/>
      <c r="K11" s="40"/>
    </row>
    <row r="12" spans="1:11" ht="16.5" customHeight="1">
      <c r="A12" s="67" t="s">
        <v>21</v>
      </c>
      <c r="B12" s="58" t="s">
        <v>79</v>
      </c>
      <c r="C12" s="68"/>
      <c r="D12" s="59">
        <v>19051</v>
      </c>
      <c r="E12" s="68">
        <v>19000</v>
      </c>
      <c r="F12" s="59">
        <v>132159</v>
      </c>
      <c r="G12" s="48">
        <v>158869</v>
      </c>
      <c r="H12" s="61">
        <f t="shared" si="0"/>
        <v>99.73229751719069</v>
      </c>
      <c r="I12" s="61">
        <f aca="true" t="shared" si="1" ref="I12:I20">F12/G12*100</f>
        <v>83.1874059759928</v>
      </c>
      <c r="J12" s="61"/>
      <c r="K12" s="40"/>
    </row>
    <row r="13" spans="1:11" ht="16.5" customHeight="1">
      <c r="A13" s="67" t="s">
        <v>22</v>
      </c>
      <c r="B13" s="58" t="s">
        <v>2</v>
      </c>
      <c r="C13" s="68"/>
      <c r="D13" s="48">
        <v>73250</v>
      </c>
      <c r="E13" s="68">
        <v>73620</v>
      </c>
      <c r="F13" s="48">
        <v>398614</v>
      </c>
      <c r="G13" s="48">
        <v>387914</v>
      </c>
      <c r="H13" s="61">
        <f t="shared" si="0"/>
        <v>100.5051194539249</v>
      </c>
      <c r="I13" s="61">
        <f t="shared" si="1"/>
        <v>102.75834334414328</v>
      </c>
      <c r="J13" s="61"/>
      <c r="K13" s="40"/>
    </row>
    <row r="14" spans="1:11" ht="16.5" customHeight="1">
      <c r="A14" s="67" t="s">
        <v>23</v>
      </c>
      <c r="B14" s="58" t="s">
        <v>2</v>
      </c>
      <c r="C14" s="69"/>
      <c r="D14" s="59">
        <v>2938</v>
      </c>
      <c r="E14" s="68">
        <v>2830</v>
      </c>
      <c r="F14" s="48">
        <v>12408</v>
      </c>
      <c r="G14" s="48">
        <v>11908</v>
      </c>
      <c r="H14" s="61">
        <f t="shared" si="0"/>
        <v>96.32402995234854</v>
      </c>
      <c r="I14" s="61">
        <f t="shared" si="1"/>
        <v>104.19885791064831</v>
      </c>
      <c r="J14" s="61"/>
      <c r="K14" s="40"/>
    </row>
    <row r="15" spans="1:11" ht="16.5" customHeight="1">
      <c r="A15" s="67" t="s">
        <v>24</v>
      </c>
      <c r="B15" s="58" t="s">
        <v>2</v>
      </c>
      <c r="C15" s="68"/>
      <c r="D15" s="48">
        <v>11914</v>
      </c>
      <c r="E15" s="68">
        <v>12000</v>
      </c>
      <c r="F15" s="48">
        <v>52050</v>
      </c>
      <c r="G15" s="48">
        <v>51032</v>
      </c>
      <c r="H15" s="61">
        <f t="shared" si="0"/>
        <v>100.72183985227463</v>
      </c>
      <c r="I15" s="61">
        <f t="shared" si="1"/>
        <v>101.99482677535663</v>
      </c>
      <c r="J15" s="61"/>
      <c r="K15" s="40"/>
    </row>
    <row r="16" spans="1:11" ht="16.5" customHeight="1">
      <c r="A16" s="67" t="s">
        <v>25</v>
      </c>
      <c r="B16" s="58" t="s">
        <v>2</v>
      </c>
      <c r="C16" s="68"/>
      <c r="D16" s="48">
        <v>88642</v>
      </c>
      <c r="E16" s="69">
        <v>89760</v>
      </c>
      <c r="F16" s="48">
        <v>474260</v>
      </c>
      <c r="G16" s="48">
        <v>465618</v>
      </c>
      <c r="H16" s="61">
        <f t="shared" si="0"/>
        <v>101.26125313057015</v>
      </c>
      <c r="I16" s="61">
        <f t="shared" si="1"/>
        <v>101.85602790270136</v>
      </c>
      <c r="J16" s="61"/>
      <c r="K16" s="40"/>
    </row>
    <row r="17" spans="1:11" ht="16.5" customHeight="1">
      <c r="A17" s="70" t="s">
        <v>77</v>
      </c>
      <c r="B17" s="58" t="s">
        <v>2</v>
      </c>
      <c r="C17" s="68"/>
      <c r="D17" s="48">
        <v>96581</v>
      </c>
      <c r="E17" s="69">
        <v>94350</v>
      </c>
      <c r="F17" s="48">
        <v>509774</v>
      </c>
      <c r="G17" s="48">
        <v>493217</v>
      </c>
      <c r="H17" s="61">
        <f t="shared" si="0"/>
        <v>97.69002184694712</v>
      </c>
      <c r="I17" s="61">
        <f t="shared" si="1"/>
        <v>103.35694025145119</v>
      </c>
      <c r="J17" s="61"/>
      <c r="K17" s="40"/>
    </row>
    <row r="18" spans="1:11" ht="16.5" customHeight="1">
      <c r="A18" s="70" t="s">
        <v>78</v>
      </c>
      <c r="B18" s="58" t="s">
        <v>2</v>
      </c>
      <c r="C18" s="68"/>
      <c r="D18" s="48">
        <v>76077</v>
      </c>
      <c r="E18" s="48">
        <v>73265</v>
      </c>
      <c r="F18" s="48">
        <v>505391</v>
      </c>
      <c r="G18" s="48">
        <v>545356</v>
      </c>
      <c r="H18" s="61">
        <f t="shared" si="0"/>
        <v>96.30374489004562</v>
      </c>
      <c r="I18" s="61">
        <f t="shared" si="1"/>
        <v>92.67175936452519</v>
      </c>
      <c r="J18" s="61"/>
      <c r="K18" s="40"/>
    </row>
    <row r="19" spans="1:11" ht="16.5" customHeight="1">
      <c r="A19" s="70" t="s">
        <v>93</v>
      </c>
      <c r="B19" s="58" t="s">
        <v>2</v>
      </c>
      <c r="C19" s="68"/>
      <c r="D19" s="48">
        <v>69028</v>
      </c>
      <c r="E19" s="69">
        <v>71150</v>
      </c>
      <c r="F19" s="48">
        <v>346544</v>
      </c>
      <c r="G19" s="48">
        <v>330783</v>
      </c>
      <c r="H19" s="61">
        <f t="shared" si="0"/>
        <v>103.07411485194413</v>
      </c>
      <c r="I19" s="61">
        <f t="shared" si="1"/>
        <v>104.7647551415883</v>
      </c>
      <c r="J19" s="61"/>
      <c r="K19" s="40"/>
    </row>
    <row r="20" spans="1:11" ht="16.5" customHeight="1">
      <c r="A20" s="70" t="s">
        <v>81</v>
      </c>
      <c r="B20" s="58" t="s">
        <v>2</v>
      </c>
      <c r="C20" s="68"/>
      <c r="D20" s="59">
        <v>48922</v>
      </c>
      <c r="E20" s="59">
        <v>51268</v>
      </c>
      <c r="F20" s="59">
        <v>257291</v>
      </c>
      <c r="G20" s="48">
        <v>243140</v>
      </c>
      <c r="H20" s="61">
        <f t="shared" si="0"/>
        <v>104.79538857773598</v>
      </c>
      <c r="I20" s="61">
        <f t="shared" si="1"/>
        <v>105.82010364399113</v>
      </c>
      <c r="J20" s="61"/>
      <c r="K20" s="40"/>
    </row>
    <row r="21" spans="1:11" ht="18" customHeight="1">
      <c r="A21" s="71"/>
      <c r="B21" s="72"/>
      <c r="C21" s="73"/>
      <c r="D21" s="74"/>
      <c r="E21" s="74"/>
      <c r="F21" s="74"/>
      <c r="G21" s="75"/>
      <c r="H21" s="76"/>
      <c r="I21" s="77"/>
      <c r="J21" s="77"/>
      <c r="K21" s="40"/>
    </row>
    <row r="22" spans="2:11" ht="18" customHeight="1">
      <c r="B22" s="11" t="s">
        <v>3</v>
      </c>
      <c r="C22" s="6"/>
      <c r="G22" s="78" t="s">
        <v>89</v>
      </c>
      <c r="H22" s="78"/>
      <c r="I22" s="78"/>
      <c r="J22" s="78"/>
      <c r="K22" s="40"/>
    </row>
    <row r="23" spans="2:10" ht="18" customHeight="1">
      <c r="B23" s="3"/>
      <c r="F23" s="97" t="s">
        <v>61</v>
      </c>
      <c r="G23" s="97"/>
      <c r="H23" s="97"/>
      <c r="I23" s="97"/>
      <c r="J23" s="97"/>
    </row>
    <row r="24" spans="1:10" ht="18" customHeight="1">
      <c r="A24" s="15" t="s">
        <v>13</v>
      </c>
      <c r="B24" s="3"/>
      <c r="F24" s="97" t="s">
        <v>62</v>
      </c>
      <c r="G24" s="97"/>
      <c r="H24" s="97"/>
      <c r="I24" s="97"/>
      <c r="J24" s="97"/>
    </row>
    <row r="25" spans="1:9" ht="15" customHeight="1">
      <c r="A25" s="8"/>
      <c r="B25" s="3"/>
      <c r="D25" s="23"/>
      <c r="G25" s="23"/>
      <c r="H25" s="26"/>
      <c r="I25" s="26"/>
    </row>
    <row r="26" spans="1:7" ht="15" customHeight="1">
      <c r="A26" s="8"/>
      <c r="B26" s="3"/>
      <c r="D26" s="7"/>
      <c r="G26" s="7"/>
    </row>
    <row r="27" spans="4:7" ht="18">
      <c r="D27" s="7"/>
      <c r="G27" s="7"/>
    </row>
    <row r="28" spans="1:10" ht="27.75" customHeight="1">
      <c r="A28" s="15" t="s">
        <v>14</v>
      </c>
      <c r="G28" s="97" t="s">
        <v>80</v>
      </c>
      <c r="H28" s="97"/>
      <c r="I28" s="97"/>
      <c r="J28" s="97"/>
    </row>
  </sheetData>
  <sheetProtection/>
  <mergeCells count="14">
    <mergeCell ref="B1:J1"/>
    <mergeCell ref="G28:J28"/>
    <mergeCell ref="A4:A5"/>
    <mergeCell ref="B4:B5"/>
    <mergeCell ref="C4:C5"/>
    <mergeCell ref="E4:E5"/>
    <mergeCell ref="D4:D5"/>
    <mergeCell ref="B2:J2"/>
    <mergeCell ref="F23:J23"/>
    <mergeCell ref="F24:J24"/>
    <mergeCell ref="B3:J3"/>
    <mergeCell ref="H4:J4"/>
    <mergeCell ref="G4:G5"/>
    <mergeCell ref="F4:F5"/>
  </mergeCells>
  <printOptions/>
  <pageMargins left="0.2" right="0.16" top="0.35" bottom="0.12" header="0.2" footer="0.1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zoomScalePageLayoutView="0" workbookViewId="0" topLeftCell="A10">
      <selection activeCell="E31" sqref="E31"/>
    </sheetView>
  </sheetViews>
  <sheetFormatPr defaultColWidth="8.72265625" defaultRowHeight="16.5"/>
  <cols>
    <col min="1" max="1" width="29.90625" style="2" customWidth="1"/>
    <col min="2" max="2" width="9.90625" style="2" customWidth="1"/>
    <col min="3" max="3" width="12.0859375" style="2" customWidth="1"/>
    <col min="4" max="4" width="11.18359375" style="2" customWidth="1"/>
    <col min="5" max="5" width="10.99609375" style="2" customWidth="1"/>
    <col min="6" max="6" width="11.0859375" style="2" customWidth="1"/>
    <col min="7" max="7" width="10.453125" style="2" customWidth="1"/>
    <col min="8" max="8" width="9.90625" style="2" customWidth="1"/>
    <col min="9" max="9" width="9.99609375" style="2" customWidth="1"/>
    <col min="10" max="10" width="9.90625" style="2" customWidth="1"/>
    <col min="11" max="16384" width="8.90625" style="2" customWidth="1"/>
  </cols>
  <sheetData>
    <row r="1" spans="1:10" ht="18.75">
      <c r="A1" s="11" t="s">
        <v>15</v>
      </c>
      <c r="B1" s="104" t="s">
        <v>18</v>
      </c>
      <c r="C1" s="104"/>
      <c r="D1" s="104"/>
      <c r="E1" s="104"/>
      <c r="F1" s="104"/>
      <c r="G1" s="104"/>
      <c r="H1" s="104"/>
      <c r="I1" s="104"/>
      <c r="J1" s="104"/>
    </row>
    <row r="2" spans="1:10" ht="22.5" customHeight="1">
      <c r="A2" s="14" t="s">
        <v>16</v>
      </c>
      <c r="B2" s="107" t="s">
        <v>19</v>
      </c>
      <c r="C2" s="107"/>
      <c r="D2" s="107"/>
      <c r="E2" s="107"/>
      <c r="F2" s="107"/>
      <c r="G2" s="107"/>
      <c r="H2" s="107"/>
      <c r="I2" s="107"/>
      <c r="J2" s="107"/>
    </row>
    <row r="3" spans="1:10" ht="19.5" customHeight="1">
      <c r="A3" s="11" t="s">
        <v>32</v>
      </c>
      <c r="B3" s="98" t="s">
        <v>88</v>
      </c>
      <c r="C3" s="98"/>
      <c r="D3" s="98"/>
      <c r="E3" s="98"/>
      <c r="F3" s="98"/>
      <c r="G3" s="98"/>
      <c r="H3" s="98"/>
      <c r="I3" s="98"/>
      <c r="J3" s="98"/>
    </row>
    <row r="4" spans="1:10" ht="18" customHeight="1">
      <c r="A4" s="114"/>
      <c r="B4" s="111" t="s">
        <v>4</v>
      </c>
      <c r="C4" s="111" t="s">
        <v>70</v>
      </c>
      <c r="D4" s="111" t="s">
        <v>90</v>
      </c>
      <c r="E4" s="111" t="s">
        <v>91</v>
      </c>
      <c r="F4" s="111" t="s">
        <v>82</v>
      </c>
      <c r="G4" s="111" t="s">
        <v>83</v>
      </c>
      <c r="H4" s="108" t="s">
        <v>5</v>
      </c>
      <c r="I4" s="109"/>
      <c r="J4" s="110"/>
    </row>
    <row r="5" spans="1:10" ht="51" customHeight="1">
      <c r="A5" s="115"/>
      <c r="B5" s="112"/>
      <c r="C5" s="116"/>
      <c r="D5" s="112"/>
      <c r="E5" s="112"/>
      <c r="F5" s="112"/>
      <c r="G5" s="112"/>
      <c r="H5" s="12" t="s">
        <v>92</v>
      </c>
      <c r="I5" s="12" t="s">
        <v>84</v>
      </c>
      <c r="J5" s="12" t="s">
        <v>85</v>
      </c>
    </row>
    <row r="6" spans="1:10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5</v>
      </c>
      <c r="G6" s="4">
        <v>7</v>
      </c>
      <c r="H6" s="4">
        <v>8</v>
      </c>
      <c r="I6" s="4">
        <v>10</v>
      </c>
      <c r="J6" s="4">
        <v>11</v>
      </c>
    </row>
    <row r="7" spans="1:10" s="37" customFormat="1" ht="18.75">
      <c r="A7" s="79" t="s">
        <v>6</v>
      </c>
      <c r="B7" s="80" t="s">
        <v>2</v>
      </c>
      <c r="C7" s="81">
        <v>12720000</v>
      </c>
      <c r="D7" s="55">
        <v>983801</v>
      </c>
      <c r="E7" s="55">
        <v>1042409</v>
      </c>
      <c r="F7" s="55">
        <v>5328350</v>
      </c>
      <c r="G7" s="55">
        <v>5125928</v>
      </c>
      <c r="H7" s="82">
        <f>E7/D7*100</f>
        <v>105.95730234061563</v>
      </c>
      <c r="I7" s="83">
        <f>F7/G7*100</f>
        <v>103.94898250619204</v>
      </c>
      <c r="J7" s="83">
        <f>F7/C7*100</f>
        <v>41.889544025157235</v>
      </c>
    </row>
    <row r="8" spans="1:10" ht="18.75">
      <c r="A8" s="57" t="s">
        <v>17</v>
      </c>
      <c r="B8" s="84" t="s">
        <v>2</v>
      </c>
      <c r="C8" s="68"/>
      <c r="D8" s="48">
        <v>2815</v>
      </c>
      <c r="E8" s="60">
        <v>2906</v>
      </c>
      <c r="F8" s="60">
        <v>19638</v>
      </c>
      <c r="G8" s="60">
        <v>19341</v>
      </c>
      <c r="H8" s="85">
        <f aca="true" t="shared" si="0" ref="H8:H21">E8/D8*100</f>
        <v>103.23268206039076</v>
      </c>
      <c r="I8" s="86">
        <f>F8/G8*100</f>
        <v>101.53559795253607</v>
      </c>
      <c r="J8" s="86"/>
    </row>
    <row r="9" spans="1:10" ht="18.75">
      <c r="A9" s="57" t="s">
        <v>29</v>
      </c>
      <c r="B9" s="84" t="s">
        <v>2</v>
      </c>
      <c r="C9" s="68"/>
      <c r="D9" s="48">
        <v>103566</v>
      </c>
      <c r="E9" s="60">
        <v>107584</v>
      </c>
      <c r="F9" s="60">
        <v>586203</v>
      </c>
      <c r="G9" s="60">
        <v>569577</v>
      </c>
      <c r="H9" s="85">
        <f t="shared" si="0"/>
        <v>103.87965162311956</v>
      </c>
      <c r="I9" s="86">
        <f>F9/G9*100</f>
        <v>102.91900831669818</v>
      </c>
      <c r="J9" s="86"/>
    </row>
    <row r="10" spans="1:10" ht="18.75">
      <c r="A10" s="57" t="s">
        <v>28</v>
      </c>
      <c r="B10" s="84" t="s">
        <v>2</v>
      </c>
      <c r="C10" s="68"/>
      <c r="D10" s="87">
        <v>877420</v>
      </c>
      <c r="E10" s="88">
        <v>931919</v>
      </c>
      <c r="F10" s="60">
        <v>4722509</v>
      </c>
      <c r="G10" s="60">
        <v>4537010</v>
      </c>
      <c r="H10" s="85">
        <f t="shared" si="0"/>
        <v>106.21127852111873</v>
      </c>
      <c r="I10" s="86">
        <f>F10/G10*100</f>
        <v>104.08857375231706</v>
      </c>
      <c r="J10" s="86"/>
    </row>
    <row r="11" spans="1:10" s="10" customFormat="1" ht="18.75">
      <c r="A11" s="63" t="s">
        <v>71</v>
      </c>
      <c r="B11" s="89"/>
      <c r="C11" s="90"/>
      <c r="D11" s="91"/>
      <c r="E11" s="91"/>
      <c r="F11" s="65"/>
      <c r="G11" s="65"/>
      <c r="H11" s="85"/>
      <c r="I11" s="86"/>
      <c r="J11" s="86"/>
    </row>
    <row r="12" spans="1:10" s="5" customFormat="1" ht="17.25" customHeight="1">
      <c r="A12" s="57" t="s">
        <v>7</v>
      </c>
      <c r="B12" s="84" t="s">
        <v>8</v>
      </c>
      <c r="C12" s="90"/>
      <c r="D12" s="59">
        <v>1019</v>
      </c>
      <c r="E12" s="59">
        <v>987</v>
      </c>
      <c r="F12" s="59">
        <v>4903</v>
      </c>
      <c r="G12" s="59">
        <v>4489</v>
      </c>
      <c r="H12" s="85">
        <f t="shared" si="0"/>
        <v>96.85966633954858</v>
      </c>
      <c r="I12" s="86">
        <f aca="true" t="shared" si="1" ref="I12:I21">F12/G12*100</f>
        <v>109.22254399643575</v>
      </c>
      <c r="J12" s="86"/>
    </row>
    <row r="13" spans="1:10" s="10" customFormat="1" ht="17.25" customHeight="1">
      <c r="A13" s="57" t="s">
        <v>9</v>
      </c>
      <c r="B13" s="84" t="s">
        <v>8</v>
      </c>
      <c r="C13" s="90"/>
      <c r="D13" s="87">
        <v>13124</v>
      </c>
      <c r="E13" s="87">
        <v>13200</v>
      </c>
      <c r="F13" s="48">
        <v>80222</v>
      </c>
      <c r="G13" s="48">
        <v>168420</v>
      </c>
      <c r="H13" s="85">
        <f t="shared" si="0"/>
        <v>100.57909174032307</v>
      </c>
      <c r="I13" s="86">
        <f t="shared" si="1"/>
        <v>47.63211020068876</v>
      </c>
      <c r="J13" s="86"/>
    </row>
    <row r="14" spans="1:10" s="10" customFormat="1" ht="17.25" customHeight="1">
      <c r="A14" s="57" t="s">
        <v>72</v>
      </c>
      <c r="B14" s="84" t="s">
        <v>8</v>
      </c>
      <c r="C14" s="90"/>
      <c r="D14" s="59">
        <v>1125</v>
      </c>
      <c r="E14" s="59">
        <v>1052</v>
      </c>
      <c r="F14" s="48">
        <v>7929</v>
      </c>
      <c r="G14" s="48">
        <v>8023</v>
      </c>
      <c r="H14" s="85">
        <f t="shared" si="0"/>
        <v>93.5111111111111</v>
      </c>
      <c r="I14" s="86">
        <f t="shared" si="1"/>
        <v>98.82836844073289</v>
      </c>
      <c r="J14" s="86"/>
    </row>
    <row r="15" spans="1:10" s="10" customFormat="1" ht="17.25" customHeight="1">
      <c r="A15" s="57" t="s">
        <v>10</v>
      </c>
      <c r="B15" s="84" t="s">
        <v>8</v>
      </c>
      <c r="C15" s="90"/>
      <c r="D15" s="59">
        <v>214</v>
      </c>
      <c r="E15" s="59">
        <v>220</v>
      </c>
      <c r="F15" s="48">
        <v>1583</v>
      </c>
      <c r="G15" s="48">
        <v>1546</v>
      </c>
      <c r="H15" s="85">
        <f t="shared" si="0"/>
        <v>102.803738317757</v>
      </c>
      <c r="I15" s="86">
        <f t="shared" si="1"/>
        <v>102.39327296248383</v>
      </c>
      <c r="J15" s="86"/>
    </row>
    <row r="16" spans="1:10" s="10" customFormat="1" ht="17.25" customHeight="1">
      <c r="A16" s="57" t="s">
        <v>73</v>
      </c>
      <c r="B16" s="84" t="s">
        <v>2</v>
      </c>
      <c r="C16" s="90"/>
      <c r="D16" s="59">
        <v>76355</v>
      </c>
      <c r="E16" s="59">
        <v>78250</v>
      </c>
      <c r="F16" s="48">
        <v>408291</v>
      </c>
      <c r="G16" s="48">
        <v>395028</v>
      </c>
      <c r="H16" s="85">
        <f t="shared" si="0"/>
        <v>102.48182830201034</v>
      </c>
      <c r="I16" s="86">
        <f t="shared" si="1"/>
        <v>103.35748352015553</v>
      </c>
      <c r="J16" s="86"/>
    </row>
    <row r="17" spans="1:10" s="10" customFormat="1" ht="17.25" customHeight="1">
      <c r="A17" s="57" t="s">
        <v>74</v>
      </c>
      <c r="B17" s="84" t="s">
        <v>2</v>
      </c>
      <c r="C17" s="90"/>
      <c r="D17" s="92">
        <v>10820</v>
      </c>
      <c r="E17" s="92">
        <v>9560</v>
      </c>
      <c r="F17" s="48">
        <v>61125</v>
      </c>
      <c r="G17" s="48">
        <v>65552</v>
      </c>
      <c r="H17" s="85">
        <f t="shared" si="0"/>
        <v>88.35489833641404</v>
      </c>
      <c r="I17" s="86">
        <f t="shared" si="1"/>
        <v>93.24658286551136</v>
      </c>
      <c r="J17" s="86"/>
    </row>
    <row r="18" spans="1:10" s="10" customFormat="1" ht="17.25" customHeight="1">
      <c r="A18" s="57" t="s">
        <v>75</v>
      </c>
      <c r="B18" s="84" t="s">
        <v>2</v>
      </c>
      <c r="C18" s="90"/>
      <c r="D18" s="59">
        <v>180447</v>
      </c>
      <c r="E18" s="59">
        <v>192316</v>
      </c>
      <c r="F18" s="48">
        <v>908677</v>
      </c>
      <c r="G18" s="48">
        <v>850266</v>
      </c>
      <c r="H18" s="85">
        <f t="shared" si="0"/>
        <v>106.57755462822878</v>
      </c>
      <c r="I18" s="86">
        <f t="shared" si="1"/>
        <v>106.86973253076096</v>
      </c>
      <c r="J18" s="86"/>
    </row>
    <row r="19" spans="1:10" s="10" customFormat="1" ht="17.25" customHeight="1">
      <c r="A19" s="57" t="s">
        <v>11</v>
      </c>
      <c r="B19" s="84" t="s">
        <v>2</v>
      </c>
      <c r="C19" s="90"/>
      <c r="D19" s="59">
        <v>127556</v>
      </c>
      <c r="E19" s="59">
        <v>134522</v>
      </c>
      <c r="F19" s="48">
        <v>714411</v>
      </c>
      <c r="G19" s="48">
        <v>685106</v>
      </c>
      <c r="H19" s="85">
        <f t="shared" si="0"/>
        <v>105.46113079745368</v>
      </c>
      <c r="I19" s="86">
        <f t="shared" si="1"/>
        <v>104.27744027931445</v>
      </c>
      <c r="J19" s="86"/>
    </row>
    <row r="20" spans="1:10" s="10" customFormat="1" ht="17.25" customHeight="1">
      <c r="A20" s="57" t="s">
        <v>12</v>
      </c>
      <c r="B20" s="84" t="s">
        <v>2</v>
      </c>
      <c r="C20" s="90"/>
      <c r="D20" s="92">
        <v>2573</v>
      </c>
      <c r="E20" s="92">
        <v>2500</v>
      </c>
      <c r="F20" s="48">
        <v>10421</v>
      </c>
      <c r="G20" s="48">
        <v>10626</v>
      </c>
      <c r="H20" s="85">
        <f t="shared" si="0"/>
        <v>97.16284492809949</v>
      </c>
      <c r="I20" s="86">
        <f t="shared" si="1"/>
        <v>98.07076980990026</v>
      </c>
      <c r="J20" s="86"/>
    </row>
    <row r="21" spans="1:10" s="10" customFormat="1" ht="17.25" customHeight="1">
      <c r="A21" s="93" t="s">
        <v>76</v>
      </c>
      <c r="B21" s="94" t="s">
        <v>8</v>
      </c>
      <c r="C21" s="95"/>
      <c r="D21" s="77">
        <v>26387</v>
      </c>
      <c r="E21" s="77">
        <v>28692</v>
      </c>
      <c r="F21" s="75">
        <v>154825</v>
      </c>
      <c r="G21" s="75">
        <v>143695</v>
      </c>
      <c r="H21" s="76">
        <f t="shared" si="0"/>
        <v>108.73536211013</v>
      </c>
      <c r="I21" s="96">
        <f t="shared" si="1"/>
        <v>107.74557221893595</v>
      </c>
      <c r="J21" s="96"/>
    </row>
    <row r="22" spans="1:10" s="10" customFormat="1" ht="19.5" customHeight="1">
      <c r="A22" s="2"/>
      <c r="B22" s="11" t="s">
        <v>3</v>
      </c>
      <c r="C22" s="6"/>
      <c r="D22" s="113" t="s">
        <v>89</v>
      </c>
      <c r="E22" s="113"/>
      <c r="F22" s="113"/>
      <c r="G22" s="113"/>
      <c r="H22" s="113"/>
      <c r="I22" s="113"/>
      <c r="J22" s="113"/>
    </row>
    <row r="23" spans="1:12" s="10" customFormat="1" ht="18" customHeight="1">
      <c r="A23" s="2"/>
      <c r="B23" s="3"/>
      <c r="C23" s="2"/>
      <c r="D23" s="97" t="s">
        <v>61</v>
      </c>
      <c r="E23" s="97"/>
      <c r="F23" s="97"/>
      <c r="G23" s="97"/>
      <c r="H23" s="97"/>
      <c r="I23" s="97"/>
      <c r="J23" s="97"/>
      <c r="K23" s="22"/>
      <c r="L23" s="22"/>
    </row>
    <row r="24" spans="1:12" s="5" customFormat="1" ht="18.75" customHeight="1">
      <c r="A24" s="15" t="s">
        <v>13</v>
      </c>
      <c r="B24" s="3"/>
      <c r="C24" s="2"/>
      <c r="D24" s="97" t="s">
        <v>62</v>
      </c>
      <c r="E24" s="97"/>
      <c r="F24" s="97"/>
      <c r="G24" s="97"/>
      <c r="H24" s="97"/>
      <c r="I24" s="97"/>
      <c r="J24" s="97"/>
      <c r="K24" s="22"/>
      <c r="L24" s="22"/>
    </row>
    <row r="25" spans="1:9" s="5" customFormat="1" ht="18.75">
      <c r="A25" s="8"/>
      <c r="B25" s="3"/>
      <c r="C25" s="2"/>
      <c r="G25" s="26"/>
      <c r="H25" s="7"/>
      <c r="I25" s="7"/>
    </row>
    <row r="26" spans="1:9" ht="18.75">
      <c r="A26" s="8"/>
      <c r="B26" s="3"/>
      <c r="H26" s="7"/>
      <c r="I26" s="7"/>
    </row>
    <row r="27" spans="8:9" ht="15" customHeight="1">
      <c r="H27" s="7"/>
      <c r="I27" s="7"/>
    </row>
    <row r="28" spans="1:10" ht="27" customHeight="1">
      <c r="A28" s="15" t="s">
        <v>14</v>
      </c>
      <c r="D28" s="97" t="s">
        <v>80</v>
      </c>
      <c r="E28" s="97"/>
      <c r="F28" s="97"/>
      <c r="G28" s="97"/>
      <c r="H28" s="97"/>
      <c r="I28" s="97"/>
      <c r="J28" s="9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16"/>
    </row>
    <row r="55" ht="18">
      <c r="A55" s="17"/>
    </row>
    <row r="56" ht="18">
      <c r="A56" s="17"/>
    </row>
    <row r="57" ht="18">
      <c r="A57" s="3"/>
    </row>
  </sheetData>
  <sheetProtection/>
  <mergeCells count="15">
    <mergeCell ref="D28:J28"/>
    <mergeCell ref="A4:A5"/>
    <mergeCell ref="E4:E5"/>
    <mergeCell ref="D4:D5"/>
    <mergeCell ref="C4:C5"/>
    <mergeCell ref="B4:B5"/>
    <mergeCell ref="D23:J23"/>
    <mergeCell ref="D24:J24"/>
    <mergeCell ref="B1:J1"/>
    <mergeCell ref="B2:J2"/>
    <mergeCell ref="B3:J3"/>
    <mergeCell ref="H4:J4"/>
    <mergeCell ref="G4:G5"/>
    <mergeCell ref="D22:J22"/>
    <mergeCell ref="F4:F5"/>
  </mergeCells>
  <printOptions/>
  <pageMargins left="0.2" right="0.16" top="0.31" bottom="0.2" header="0.2" footer="0.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PageLayoutView="0" workbookViewId="0" topLeftCell="A1">
      <selection activeCell="B30" sqref="B29:B30"/>
    </sheetView>
  </sheetViews>
  <sheetFormatPr defaultColWidth="8.72265625" defaultRowHeight="16.5"/>
  <cols>
    <col min="1" max="1" width="27.6328125" style="2" customWidth="1"/>
    <col min="2" max="2" width="12.8125" style="2" customWidth="1"/>
    <col min="3" max="3" width="11.453125" style="2" customWidth="1"/>
    <col min="4" max="4" width="15.18359375" style="2" customWidth="1"/>
    <col min="5" max="5" width="1.6328125" style="2" customWidth="1"/>
    <col min="6" max="6" width="16.0859375" style="2" customWidth="1"/>
    <col min="7" max="7" width="14.54296875" style="2" customWidth="1"/>
    <col min="8" max="8" width="14.0859375" style="2" customWidth="1"/>
    <col min="9" max="9" width="10.18359375" style="2" customWidth="1"/>
    <col min="10" max="10" width="9.453125" style="2" customWidth="1"/>
    <col min="11" max="16384" width="8.90625" style="2" customWidth="1"/>
  </cols>
  <sheetData>
    <row r="1" spans="1:10" ht="15.75" customHeight="1">
      <c r="A1" s="3"/>
      <c r="B1" s="16"/>
      <c r="C1" s="16"/>
      <c r="D1" s="16"/>
      <c r="E1" s="16"/>
      <c r="F1" s="16"/>
      <c r="G1" s="16"/>
      <c r="H1" s="16"/>
      <c r="I1" s="16"/>
      <c r="J1" s="29"/>
    </row>
    <row r="2" spans="1:10" ht="22.5" customHeight="1">
      <c r="A2" s="3"/>
      <c r="B2" s="118" t="s">
        <v>59</v>
      </c>
      <c r="C2" s="118"/>
      <c r="D2" s="118"/>
      <c r="E2" s="16"/>
      <c r="F2" s="118" t="s">
        <v>60</v>
      </c>
      <c r="G2" s="118"/>
      <c r="H2" s="118"/>
      <c r="I2" s="16"/>
      <c r="J2" s="29"/>
    </row>
    <row r="3" spans="1:10" ht="15.75" customHeight="1">
      <c r="A3" s="3"/>
      <c r="B3" s="16"/>
      <c r="C3" s="16"/>
      <c r="D3" s="16"/>
      <c r="E3" s="16"/>
      <c r="F3" s="17"/>
      <c r="G3" s="30" t="s">
        <v>34</v>
      </c>
      <c r="H3" s="31" t="s">
        <v>56</v>
      </c>
      <c r="I3" s="29"/>
      <c r="J3" s="29"/>
    </row>
    <row r="4" spans="1:11" ht="18.75">
      <c r="A4" s="17"/>
      <c r="B4" s="32" t="s">
        <v>86</v>
      </c>
      <c r="C4" s="31" t="s">
        <v>87</v>
      </c>
      <c r="D4" s="31" t="s">
        <v>33</v>
      </c>
      <c r="E4" s="16"/>
      <c r="F4" s="17"/>
      <c r="G4" s="17" t="s">
        <v>36</v>
      </c>
      <c r="H4" s="17" t="s">
        <v>36</v>
      </c>
      <c r="I4" s="29"/>
      <c r="K4" s="16"/>
    </row>
    <row r="5" spans="1:9" ht="18.75">
      <c r="A5" s="27" t="s">
        <v>35</v>
      </c>
      <c r="B5" s="17"/>
      <c r="C5" s="17"/>
      <c r="D5" s="17"/>
      <c r="E5" s="16"/>
      <c r="F5" s="17"/>
      <c r="G5" s="17"/>
      <c r="H5" s="17"/>
      <c r="I5" s="29"/>
    </row>
    <row r="6" spans="1:9" ht="20.25">
      <c r="A6" s="47" t="s">
        <v>37</v>
      </c>
      <c r="B6" s="33">
        <v>142</v>
      </c>
      <c r="C6" s="33">
        <v>111</v>
      </c>
      <c r="D6" s="19">
        <v>741</v>
      </c>
      <c r="E6" s="16"/>
      <c r="F6" s="28" t="s">
        <v>47</v>
      </c>
      <c r="I6" s="29"/>
    </row>
    <row r="7" spans="1:9" ht="18.75">
      <c r="A7" s="47" t="s">
        <v>38</v>
      </c>
      <c r="B7" s="34">
        <v>292</v>
      </c>
      <c r="C7" s="34">
        <v>655</v>
      </c>
      <c r="D7" s="19">
        <v>1524</v>
      </c>
      <c r="E7" s="16"/>
      <c r="F7" s="46" t="s">
        <v>57</v>
      </c>
      <c r="G7" s="33">
        <v>2523</v>
      </c>
      <c r="H7" s="33">
        <v>2620</v>
      </c>
      <c r="I7" s="29"/>
    </row>
    <row r="8" spans="1:9" ht="20.25">
      <c r="A8" s="17"/>
      <c r="B8" s="20">
        <f>B6+B7</f>
        <v>434</v>
      </c>
      <c r="C8" s="20">
        <f>C6+C7</f>
        <v>766</v>
      </c>
      <c r="D8" s="20">
        <f>D6+D7</f>
        <v>2265</v>
      </c>
      <c r="E8" s="16"/>
      <c r="F8" s="28" t="s">
        <v>48</v>
      </c>
      <c r="G8" s="18"/>
      <c r="H8" s="18"/>
      <c r="I8" s="29"/>
    </row>
    <row r="9" spans="1:9" ht="18.75">
      <c r="A9" s="27" t="s">
        <v>39</v>
      </c>
      <c r="B9" s="18"/>
      <c r="C9" s="18"/>
      <c r="D9" s="18"/>
      <c r="E9" s="16"/>
      <c r="F9" s="47" t="s">
        <v>49</v>
      </c>
      <c r="G9" s="33">
        <v>5782</v>
      </c>
      <c r="H9" s="33">
        <v>5706</v>
      </c>
      <c r="I9" s="29"/>
    </row>
    <row r="10" spans="1:9" ht="18.75">
      <c r="A10" s="47" t="s">
        <v>40</v>
      </c>
      <c r="B10" s="33">
        <v>1761</v>
      </c>
      <c r="C10" s="33">
        <v>408</v>
      </c>
      <c r="D10" s="19">
        <v>5776</v>
      </c>
      <c r="E10" s="16"/>
      <c r="F10" s="47" t="s">
        <v>50</v>
      </c>
      <c r="G10" s="33">
        <v>6811</v>
      </c>
      <c r="H10" s="33">
        <v>6665</v>
      </c>
      <c r="I10" s="29"/>
    </row>
    <row r="11" spans="1:9" ht="20.25">
      <c r="A11" s="45" t="s">
        <v>41</v>
      </c>
      <c r="B11" s="33">
        <v>6485</v>
      </c>
      <c r="C11" s="33">
        <v>10000</v>
      </c>
      <c r="D11" s="19">
        <v>30052</v>
      </c>
      <c r="E11" s="16"/>
      <c r="F11" s="28" t="s">
        <v>51</v>
      </c>
      <c r="G11" s="18"/>
      <c r="H11" s="18"/>
      <c r="I11" s="29"/>
    </row>
    <row r="12" spans="1:9" ht="18.75">
      <c r="A12" s="24" t="s">
        <v>42</v>
      </c>
      <c r="B12" s="18"/>
      <c r="C12" s="25"/>
      <c r="D12" s="19"/>
      <c r="E12" s="16"/>
      <c r="F12" s="45" t="s">
        <v>52</v>
      </c>
      <c r="G12" s="33">
        <v>2126</v>
      </c>
      <c r="H12" s="34">
        <v>2061</v>
      </c>
      <c r="I12" s="29"/>
    </row>
    <row r="13" spans="1:9" ht="18.75">
      <c r="A13" s="17"/>
      <c r="B13" s="20">
        <f>B10+B11</f>
        <v>8246</v>
      </c>
      <c r="C13" s="19">
        <f>C10+C11</f>
        <v>10408</v>
      </c>
      <c r="D13" s="19">
        <f>D10+D11</f>
        <v>35828</v>
      </c>
      <c r="E13" s="16"/>
      <c r="F13" s="47" t="s">
        <v>50</v>
      </c>
      <c r="G13" s="33">
        <v>1857</v>
      </c>
      <c r="H13" s="33">
        <v>1964</v>
      </c>
      <c r="I13" s="29"/>
    </row>
    <row r="14" spans="1:9" ht="20.25">
      <c r="A14" s="17"/>
      <c r="B14" s="18"/>
      <c r="D14" s="18"/>
      <c r="E14" s="16"/>
      <c r="F14" s="28" t="s">
        <v>53</v>
      </c>
      <c r="G14" s="18"/>
      <c r="H14" s="18"/>
      <c r="I14" s="29"/>
    </row>
    <row r="15" spans="1:9" ht="18.75">
      <c r="A15" s="27" t="s">
        <v>43</v>
      </c>
      <c r="B15" s="18"/>
      <c r="C15" s="18"/>
      <c r="D15" s="18"/>
      <c r="E15" s="16"/>
      <c r="F15" s="24" t="s">
        <v>64</v>
      </c>
      <c r="G15" s="33">
        <v>3056</v>
      </c>
      <c r="H15" s="33">
        <v>2970</v>
      </c>
      <c r="I15" s="29"/>
    </row>
    <row r="16" spans="1:9" ht="18.75">
      <c r="A16" s="24" t="s">
        <v>58</v>
      </c>
      <c r="B16" s="33"/>
      <c r="C16" s="33"/>
      <c r="D16" s="19"/>
      <c r="E16" s="16"/>
      <c r="F16" s="24" t="s">
        <v>54</v>
      </c>
      <c r="G16" s="18"/>
      <c r="H16" s="18"/>
      <c r="I16" s="29"/>
    </row>
    <row r="17" spans="1:9" ht="18.75">
      <c r="A17" s="24" t="s">
        <v>44</v>
      </c>
      <c r="B17" s="33"/>
      <c r="C17" s="33"/>
      <c r="D17" s="19"/>
      <c r="E17" s="16"/>
      <c r="F17" s="24" t="s">
        <v>55</v>
      </c>
      <c r="G17" s="18"/>
      <c r="H17" s="18"/>
      <c r="I17" s="29"/>
    </row>
    <row r="18" spans="1:9" ht="18.75">
      <c r="A18" s="17"/>
      <c r="B18" s="20"/>
      <c r="C18" s="20"/>
      <c r="D18" s="20"/>
      <c r="E18" s="16"/>
      <c r="F18" s="17"/>
      <c r="G18" s="17"/>
      <c r="H18" s="17"/>
      <c r="I18" s="29"/>
    </row>
    <row r="19" spans="1:5" ht="20.25">
      <c r="A19" s="42" t="s">
        <v>45</v>
      </c>
      <c r="B19" s="43">
        <v>589</v>
      </c>
      <c r="C19" s="43">
        <v>400</v>
      </c>
      <c r="D19" s="44">
        <v>4258</v>
      </c>
      <c r="E19" s="16"/>
    </row>
    <row r="20" spans="1:11" ht="18.75">
      <c r="A20" s="27" t="s">
        <v>46</v>
      </c>
      <c r="G20" s="3"/>
      <c r="H20" s="3"/>
      <c r="I20" s="3"/>
      <c r="J20" s="29"/>
      <c r="K20" s="17"/>
    </row>
    <row r="21" spans="1:11" ht="18">
      <c r="A21" s="46" t="s">
        <v>57</v>
      </c>
      <c r="B21" s="35">
        <v>390</v>
      </c>
      <c r="C21" s="35">
        <v>300</v>
      </c>
      <c r="D21" s="21">
        <v>1138</v>
      </c>
      <c r="J21" s="29"/>
      <c r="K21" s="3"/>
    </row>
    <row r="22" spans="1:8" ht="18">
      <c r="A22" s="2" t="s">
        <v>65</v>
      </c>
      <c r="B22" s="40">
        <v>0</v>
      </c>
      <c r="C22" s="41">
        <v>0</v>
      </c>
      <c r="D22" s="40">
        <v>394</v>
      </c>
      <c r="E22" s="40"/>
      <c r="F22" s="40" t="s">
        <v>66</v>
      </c>
      <c r="G22" s="40">
        <v>0</v>
      </c>
      <c r="H22" s="40">
        <v>4655</v>
      </c>
    </row>
    <row r="23" spans="1:8" ht="18">
      <c r="A23" s="2" t="s">
        <v>67</v>
      </c>
      <c r="B23" s="40">
        <v>0</v>
      </c>
      <c r="C23" s="40">
        <v>0</v>
      </c>
      <c r="D23" s="40">
        <v>8800</v>
      </c>
      <c r="E23" s="40"/>
      <c r="F23" s="40"/>
      <c r="G23" s="40"/>
      <c r="H23" s="40">
        <v>2298</v>
      </c>
    </row>
    <row r="24" spans="2:6" s="36" customFormat="1" ht="18.75">
      <c r="B24" s="117" t="s">
        <v>63</v>
      </c>
      <c r="C24" s="117"/>
      <c r="D24" s="117"/>
      <c r="E24" s="117"/>
      <c r="F24" s="117"/>
    </row>
    <row r="25" spans="2:3" s="36" customFormat="1" ht="18.75">
      <c r="B25" s="39" t="s">
        <v>69</v>
      </c>
      <c r="C25" s="38"/>
    </row>
    <row r="26" spans="2:6" s="36" customFormat="1" ht="18.75">
      <c r="B26" s="117" t="s">
        <v>68</v>
      </c>
      <c r="C26" s="117"/>
      <c r="D26" s="117"/>
      <c r="E26" s="117"/>
      <c r="F26" s="117"/>
    </row>
    <row r="27" s="36" customFormat="1" ht="18.75"/>
    <row r="28" spans="2:6" s="36" customFormat="1" ht="18.75">
      <c r="B28" s="117"/>
      <c r="C28" s="117"/>
      <c r="D28" s="117"/>
      <c r="E28" s="117"/>
      <c r="F28" s="117"/>
    </row>
    <row r="29" s="36" customFormat="1" ht="18.75"/>
    <row r="30" s="36" customFormat="1" ht="18.75"/>
    <row r="31" s="36" customFormat="1" ht="18.75"/>
    <row r="32" s="36" customFormat="1" ht="18.75"/>
  </sheetData>
  <sheetProtection/>
  <mergeCells count="5">
    <mergeCell ref="B28:F28"/>
    <mergeCell ref="B24:F24"/>
    <mergeCell ref="B26:F26"/>
    <mergeCell ref="B2:D2"/>
    <mergeCell ref="F2:H2"/>
  </mergeCells>
  <printOptions/>
  <pageMargins left="0.18" right="0.23" top="0.26" bottom="0.2" header="0.17" footer="0.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2013-06-17T02:29:07Z</cp:lastPrinted>
  <dcterms:created xsi:type="dcterms:W3CDTF">2001-05-16T22:27:05Z</dcterms:created>
  <dcterms:modified xsi:type="dcterms:W3CDTF">2013-06-17T02:31:54Z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